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Dropbox\Dropbox\1\Vorlagen\Webseiten texte\"/>
    </mc:Choice>
  </mc:AlternateContent>
  <xr:revisionPtr revIDLastSave="0" documentId="13_ncr:1_{7AE88D0B-DDAA-44B1-967D-E7358C41CCB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KfW 261 Kreditvorteil" sheetId="1" r:id="rId1"/>
  </sheets>
  <definedNames>
    <definedName name="_xlnm.Print_Area" localSheetId="0">'KfW 261 Kreditvorteil'!$A$1:$E$14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12" i="1"/>
  <c r="E13" i="1"/>
  <c r="E14" i="1"/>
  <c r="E11" i="1"/>
  <c r="B12" i="1"/>
  <c r="B13" i="1" s="1"/>
  <c r="B11" i="1"/>
  <c r="B14" i="1" l="1"/>
</calcChain>
</file>

<file path=xl/sharedStrings.xml><?xml version="1.0" encoding="utf-8"?>
<sst xmlns="http://schemas.openxmlformats.org/spreadsheetml/2006/main" count="18" uniqueCount="17">
  <si>
    <t>Eingabe</t>
  </si>
  <si>
    <t>Wert</t>
  </si>
  <si>
    <t>Kreditbetrag (€)</t>
  </si>
  <si>
    <t>KfW-Zinssatz (%)</t>
  </si>
  <si>
    <t>Marktzinssatz (%)</t>
  </si>
  <si>
    <t>Tilgungszuschuss (%)</t>
  </si>
  <si>
    <t>Laufzeit (Jahre)</t>
  </si>
  <si>
    <t>Berechnungen</t>
  </si>
  <si>
    <t>Tilgungszuschuss (€)</t>
  </si>
  <si>
    <t>Zinsersparnis pro Jahr (€)</t>
  </si>
  <si>
    <t>Gesamte Zinsersparnis (€)</t>
  </si>
  <si>
    <t>Gesamter Vorteil (€)</t>
  </si>
  <si>
    <t>Für eine Wohneinheit</t>
  </si>
  <si>
    <t>15% für EH 70 EE + 10 WPB Bonus</t>
  </si>
  <si>
    <t>Für 6 Wohneinheit</t>
  </si>
  <si>
    <t>Pro Wohneinheit</t>
  </si>
  <si>
    <t xml:space="preserve">Vorteilberechnung für die KfW Programm 261 EH 70 EE mit WPB am 28.04.2025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</si>
</sst>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4" xfId="0" applyBorder="1"/>
    <xf numFmtId="0" fontId="0" fillId="2" borderId="4" xfId="0" applyFill="1" applyBorder="1"/>
    <xf numFmtId="0" fontId="0" fillId="2" borderId="0" xfId="0" applyFill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3" borderId="4" xfId="0" applyFill="1" applyBorder="1"/>
    <xf numFmtId="0" fontId="4" fillId="3" borderId="4" xfId="0" applyFont="1" applyFill="1" applyBorder="1" applyAlignment="1">
      <alignment horizontal="center"/>
    </xf>
    <xf numFmtId="0" fontId="0" fillId="3" borderId="8" xfId="0" applyFill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"/>
  <sheetViews>
    <sheetView tabSelected="1" workbookViewId="0">
      <selection activeCell="F28" sqref="F28"/>
    </sheetView>
  </sheetViews>
  <sheetFormatPr baseColWidth="10" defaultColWidth="9.140625" defaultRowHeight="15" x14ac:dyDescent="0.25"/>
  <cols>
    <col min="1" max="1" width="39.28515625" customWidth="1"/>
    <col min="2" max="2" width="32.5703125" customWidth="1"/>
    <col min="3" max="3" width="0.5703125" style="3" customWidth="1"/>
    <col min="5" max="5" width="20.140625" customWidth="1"/>
  </cols>
  <sheetData>
    <row r="1" spans="1:7" ht="21" x14ac:dyDescent="0.35">
      <c r="A1" s="12" t="s">
        <v>16</v>
      </c>
      <c r="B1" s="13"/>
      <c r="C1" s="14"/>
      <c r="D1" s="14"/>
      <c r="E1" s="15"/>
    </row>
    <row r="2" spans="1:7" ht="21" x14ac:dyDescent="0.35">
      <c r="A2" s="16" t="s">
        <v>12</v>
      </c>
      <c r="B2" s="17"/>
      <c r="C2" s="2"/>
      <c r="D2" s="17" t="s">
        <v>14</v>
      </c>
      <c r="E2" s="18"/>
      <c r="F2" s="19"/>
      <c r="G2" s="19"/>
    </row>
    <row r="3" spans="1:7" x14ac:dyDescent="0.25">
      <c r="A3" s="5" t="s">
        <v>0</v>
      </c>
      <c r="B3" s="4" t="s">
        <v>1</v>
      </c>
      <c r="C3" s="2"/>
      <c r="D3" s="1"/>
      <c r="E3" s="6"/>
    </row>
    <row r="4" spans="1:7" x14ac:dyDescent="0.25">
      <c r="A4" s="7" t="s">
        <v>2</v>
      </c>
      <c r="B4" s="20">
        <v>150000</v>
      </c>
      <c r="C4" s="20"/>
      <c r="D4" s="1"/>
      <c r="E4" s="8">
        <f>6*B4</f>
        <v>900000</v>
      </c>
    </row>
    <row r="5" spans="1:7" x14ac:dyDescent="0.25">
      <c r="A5" s="7" t="s">
        <v>3</v>
      </c>
      <c r="B5" s="20">
        <v>2.13</v>
      </c>
      <c r="C5" s="20"/>
      <c r="D5" s="1"/>
      <c r="E5" s="6"/>
    </row>
    <row r="6" spans="1:7" x14ac:dyDescent="0.25">
      <c r="A6" s="7" t="s">
        <v>4</v>
      </c>
      <c r="B6" s="20">
        <v>3.5</v>
      </c>
      <c r="C6" s="20"/>
      <c r="D6" s="1"/>
      <c r="E6" s="6"/>
    </row>
    <row r="7" spans="1:7" x14ac:dyDescent="0.25">
      <c r="A7" s="7" t="s">
        <v>5</v>
      </c>
      <c r="B7" s="20">
        <v>25</v>
      </c>
      <c r="C7" s="20"/>
      <c r="D7" s="1" t="s">
        <v>13</v>
      </c>
      <c r="E7" s="6"/>
    </row>
    <row r="8" spans="1:7" x14ac:dyDescent="0.25">
      <c r="A8" s="7" t="s">
        <v>6</v>
      </c>
      <c r="B8" s="20">
        <v>10</v>
      </c>
      <c r="C8" s="20"/>
      <c r="D8" s="1"/>
      <c r="E8" s="6"/>
    </row>
    <row r="9" spans="1:7" x14ac:dyDescent="0.25">
      <c r="A9" s="7"/>
      <c r="B9" s="20"/>
      <c r="C9" s="20"/>
      <c r="D9" s="1"/>
      <c r="E9" s="6"/>
    </row>
    <row r="10" spans="1:7" ht="21" x14ac:dyDescent="0.35">
      <c r="A10" s="5" t="s">
        <v>7</v>
      </c>
      <c r="B10" s="21" t="s">
        <v>15</v>
      </c>
      <c r="C10" s="21"/>
      <c r="D10" s="17" t="s">
        <v>14</v>
      </c>
      <c r="E10" s="18"/>
    </row>
    <row r="11" spans="1:7" x14ac:dyDescent="0.25">
      <c r="A11" s="7" t="s">
        <v>8</v>
      </c>
      <c r="B11" s="20">
        <f>B4*B7/100</f>
        <v>37500</v>
      </c>
      <c r="C11" s="20"/>
      <c r="D11" s="1"/>
      <c r="E11" s="6">
        <f>6*B11</f>
        <v>225000</v>
      </c>
    </row>
    <row r="12" spans="1:7" x14ac:dyDescent="0.25">
      <c r="A12" s="7" t="s">
        <v>9</v>
      </c>
      <c r="B12" s="20">
        <f>(B6-B5)*B4/100</f>
        <v>2055.0000000000005</v>
      </c>
      <c r="C12" s="20"/>
      <c r="D12" s="1"/>
      <c r="E12" s="6">
        <f t="shared" ref="E12:E14" si="0">6*B12</f>
        <v>12330.000000000004</v>
      </c>
    </row>
    <row r="13" spans="1:7" x14ac:dyDescent="0.25">
      <c r="A13" s="7" t="s">
        <v>10</v>
      </c>
      <c r="B13" s="20">
        <f>B12*B8</f>
        <v>20550.000000000004</v>
      </c>
      <c r="C13" s="20"/>
      <c r="D13" s="1"/>
      <c r="E13" s="6">
        <f t="shared" si="0"/>
        <v>123300.00000000003</v>
      </c>
    </row>
    <row r="14" spans="1:7" ht="15.75" thickBot="1" x14ac:dyDescent="0.3">
      <c r="A14" s="9" t="s">
        <v>11</v>
      </c>
      <c r="B14" s="22">
        <f>B11+B13</f>
        <v>58050</v>
      </c>
      <c r="C14" s="22"/>
      <c r="D14" s="10"/>
      <c r="E14" s="11">
        <f t="shared" si="0"/>
        <v>348300</v>
      </c>
    </row>
  </sheetData>
  <mergeCells count="6">
    <mergeCell ref="F2:G2"/>
    <mergeCell ref="A1:E1"/>
    <mergeCell ref="A2:B2"/>
    <mergeCell ref="D2:E2"/>
    <mergeCell ref="B10:C10"/>
    <mergeCell ref="D10:E10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KfW 261 Kreditvorteil</vt:lpstr>
      <vt:lpstr>'KfW 261 Kreditvorteil'!Druckbereich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A. Basir Rahmaty</cp:lastModifiedBy>
  <cp:lastPrinted>2025-04-28T11:58:32Z</cp:lastPrinted>
  <dcterms:created xsi:type="dcterms:W3CDTF">2025-04-28T11:45:14Z</dcterms:created>
  <dcterms:modified xsi:type="dcterms:W3CDTF">2025-06-11T10:29:17Z</dcterms:modified>
</cp:coreProperties>
</file>